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habih/Desktop/"/>
    </mc:Choice>
  </mc:AlternateContent>
  <xr:revisionPtr revIDLastSave="0" documentId="13_ncr:1_{CF3F3C77-4005-4F4D-B223-9B3131FB3EF0}" xr6:coauthVersionLast="47" xr6:coauthVersionMax="47" xr10:uidLastSave="{00000000-0000-0000-0000-000000000000}"/>
  <bookViews>
    <workbookView xWindow="3400" yWindow="2020" windowWidth="28040" windowHeight="17440" xr2:uid="{83AD80CA-5CB1-264E-A788-0211544E064E}"/>
  </bookViews>
  <sheets>
    <sheet name="Mg kg min" sheetId="1" r:id="rId1"/>
    <sheet name="mcg kg mi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2" l="1"/>
  <c r="H7" i="2"/>
  <c r="I7" i="2" s="1"/>
  <c r="G3" i="2"/>
  <c r="H3" i="2" s="1"/>
  <c r="I3" i="2" s="1"/>
  <c r="G4" i="2"/>
  <c r="H4" i="2" s="1"/>
  <c r="I4" i="2" s="1"/>
  <c r="G5" i="2"/>
  <c r="H5" i="2" s="1"/>
  <c r="I5" i="2" s="1"/>
  <c r="G6" i="2"/>
  <c r="H6" i="2" s="1"/>
  <c r="I6" i="2" s="1"/>
  <c r="G2" i="2"/>
  <c r="H2" i="2" s="1"/>
  <c r="I2" i="2" s="1"/>
  <c r="G3" i="1"/>
  <c r="H3" i="1" s="1"/>
  <c r="I3" i="1" s="1"/>
  <c r="G2" i="1"/>
  <c r="H2" i="1" s="1"/>
  <c r="I2" i="1" s="1"/>
</calcChain>
</file>

<file path=xl/sharedStrings.xml><?xml version="1.0" encoding="utf-8"?>
<sst xmlns="http://schemas.openxmlformats.org/spreadsheetml/2006/main" count="24" uniqueCount="17">
  <si>
    <t>mg</t>
  </si>
  <si>
    <t>kg</t>
  </si>
  <si>
    <t>min</t>
  </si>
  <si>
    <t>mL/kg/hr</t>
  </si>
  <si>
    <t>Conc (mg)</t>
  </si>
  <si>
    <t>Conc (mL)</t>
  </si>
  <si>
    <t>Final Concentration (mL/kg)</t>
  </si>
  <si>
    <t>Dextrose</t>
  </si>
  <si>
    <t>ml/hr</t>
  </si>
  <si>
    <t>IVIG</t>
  </si>
  <si>
    <t>mcg</t>
  </si>
  <si>
    <t>Dopa (high)</t>
  </si>
  <si>
    <t>Dopa (low)</t>
  </si>
  <si>
    <t>EPI (low)</t>
  </si>
  <si>
    <t>EPI (high)</t>
  </si>
  <si>
    <t>Milrinone (low)</t>
  </si>
  <si>
    <t>Milrinone (high)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</si>
</sst>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89999084444715716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0" fillId="2" borderId="1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FDE14-3066-5B47-8D63-E2E3AD549BD0}">
  <dimension ref="A1:I3"/>
  <sheetViews>
    <sheetView tabSelected="1" zoomScale="178" workbookViewId="0">
      <selection activeCell="I8" sqref="I8"/>
    </sheetView>
  </sheetViews>
  <sheetFormatPr baseColWidth="10" defaultRowHeight="16" x14ac:dyDescent="0.2"/>
  <cols>
    <col min="7" max="7" width="24.6640625" customWidth="1"/>
  </cols>
  <sheetData>
    <row r="1" spans="1:9" ht="17" thickBot="1" x14ac:dyDescent="0.25">
      <c r="B1" s="6" t="s">
        <v>0</v>
      </c>
      <c r="C1" s="7" t="s">
        <v>1</v>
      </c>
      <c r="D1" s="6" t="s">
        <v>2</v>
      </c>
      <c r="E1" s="6" t="s">
        <v>4</v>
      </c>
      <c r="F1" s="6" t="s">
        <v>5</v>
      </c>
      <c r="G1" s="6" t="s">
        <v>6</v>
      </c>
      <c r="H1" s="6" t="s">
        <v>3</v>
      </c>
      <c r="I1" s="4" t="s">
        <v>8</v>
      </c>
    </row>
    <row r="2" spans="1:9" x14ac:dyDescent="0.2">
      <c r="A2" t="s">
        <v>9</v>
      </c>
      <c r="B2">
        <v>0.5</v>
      </c>
      <c r="C2">
        <v>2.25</v>
      </c>
      <c r="D2">
        <v>1</v>
      </c>
      <c r="E2">
        <v>100</v>
      </c>
      <c r="F2">
        <v>1</v>
      </c>
      <c r="G2">
        <f>(B2*F2)/E2</f>
        <v>5.0000000000000001E-3</v>
      </c>
      <c r="H2">
        <f>G2*60</f>
        <v>0.3</v>
      </c>
      <c r="I2">
        <f>H2*C2</f>
        <v>0.67499999999999993</v>
      </c>
    </row>
    <row r="3" spans="1:9" x14ac:dyDescent="0.2">
      <c r="A3" t="s">
        <v>7</v>
      </c>
      <c r="B3">
        <v>6</v>
      </c>
      <c r="C3">
        <v>2</v>
      </c>
      <c r="D3">
        <v>1</v>
      </c>
      <c r="E3">
        <v>100</v>
      </c>
      <c r="F3">
        <v>1</v>
      </c>
      <c r="G3">
        <f>(B3*F3)/E3</f>
        <v>0.06</v>
      </c>
      <c r="H3">
        <f>G3*60</f>
        <v>3.5999999999999996</v>
      </c>
      <c r="I3">
        <f>H3*C3</f>
        <v>7.1999999999999993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9766B-1455-E64A-90C1-D75B394339C8}">
  <dimension ref="A1:I7"/>
  <sheetViews>
    <sheetView zoomScale="164" workbookViewId="0">
      <selection activeCell="K12" sqref="K12"/>
    </sheetView>
  </sheetViews>
  <sheetFormatPr baseColWidth="10" defaultRowHeight="16" x14ac:dyDescent="0.2"/>
  <cols>
    <col min="1" max="1" width="13.5" customWidth="1"/>
    <col min="7" max="7" width="13.5" customWidth="1"/>
  </cols>
  <sheetData>
    <row r="1" spans="1:9" ht="52" thickBot="1" x14ac:dyDescent="0.25">
      <c r="A1" s="1"/>
      <c r="B1" s="2" t="s">
        <v>10</v>
      </c>
      <c r="C1" s="2" t="s">
        <v>1</v>
      </c>
      <c r="D1" s="2" t="s">
        <v>2</v>
      </c>
      <c r="E1" s="2" t="s">
        <v>4</v>
      </c>
      <c r="F1" s="2" t="s">
        <v>5</v>
      </c>
      <c r="G1" s="5" t="s">
        <v>6</v>
      </c>
      <c r="H1" s="2" t="s">
        <v>3</v>
      </c>
      <c r="I1" s="3" t="s">
        <v>8</v>
      </c>
    </row>
    <row r="2" spans="1:9" x14ac:dyDescent="0.2">
      <c r="A2" t="s">
        <v>11</v>
      </c>
      <c r="B2">
        <v>10</v>
      </c>
      <c r="C2">
        <v>1.8</v>
      </c>
      <c r="D2">
        <v>1</v>
      </c>
      <c r="E2">
        <v>3.2</v>
      </c>
      <c r="F2">
        <v>1</v>
      </c>
      <c r="G2">
        <f>(B2*F2)/E2/1000</f>
        <v>3.1250000000000002E-3</v>
      </c>
      <c r="H2">
        <f t="shared" ref="H2:H7" si="0">G2*60</f>
        <v>0.1875</v>
      </c>
      <c r="I2">
        <f t="shared" ref="I2:I7" si="1">H2*C2</f>
        <v>0.33750000000000002</v>
      </c>
    </row>
    <row r="3" spans="1:9" x14ac:dyDescent="0.2">
      <c r="A3" t="s">
        <v>12</v>
      </c>
      <c r="B3">
        <v>10</v>
      </c>
      <c r="C3">
        <v>1.8</v>
      </c>
      <c r="D3">
        <v>1</v>
      </c>
      <c r="E3">
        <v>1.6</v>
      </c>
      <c r="F3">
        <v>1</v>
      </c>
      <c r="G3">
        <f t="shared" ref="G3:G7" si="2">(B3*F3)/E3/1000</f>
        <v>6.2500000000000003E-3</v>
      </c>
      <c r="H3">
        <f t="shared" si="0"/>
        <v>0.375</v>
      </c>
      <c r="I3">
        <f t="shared" si="1"/>
        <v>0.67500000000000004</v>
      </c>
    </row>
    <row r="4" spans="1:9" x14ac:dyDescent="0.2">
      <c r="A4" t="s">
        <v>13</v>
      </c>
      <c r="B4">
        <v>0.05</v>
      </c>
      <c r="C4">
        <v>1.8</v>
      </c>
      <c r="D4">
        <v>1</v>
      </c>
      <c r="E4">
        <v>0.02</v>
      </c>
      <c r="F4">
        <v>1</v>
      </c>
      <c r="G4">
        <f t="shared" si="2"/>
        <v>2.5000000000000001E-3</v>
      </c>
      <c r="H4">
        <f t="shared" si="0"/>
        <v>0.15</v>
      </c>
      <c r="I4">
        <f t="shared" si="1"/>
        <v>0.27</v>
      </c>
    </row>
    <row r="5" spans="1:9" x14ac:dyDescent="0.2">
      <c r="A5" t="s">
        <v>14</v>
      </c>
      <c r="B5">
        <v>0.05</v>
      </c>
      <c r="C5">
        <v>1.8</v>
      </c>
      <c r="D5">
        <v>1</v>
      </c>
      <c r="E5">
        <v>0.04</v>
      </c>
      <c r="F5">
        <v>1</v>
      </c>
      <c r="G5">
        <f t="shared" si="2"/>
        <v>1.25E-3</v>
      </c>
      <c r="H5">
        <f t="shared" si="0"/>
        <v>7.4999999999999997E-2</v>
      </c>
      <c r="I5">
        <f t="shared" si="1"/>
        <v>0.13500000000000001</v>
      </c>
    </row>
    <row r="6" spans="1:9" x14ac:dyDescent="0.2">
      <c r="A6" t="s">
        <v>15</v>
      </c>
      <c r="B6">
        <v>0.25</v>
      </c>
      <c r="C6">
        <v>1.8</v>
      </c>
      <c r="D6">
        <v>1</v>
      </c>
      <c r="E6">
        <v>0.2</v>
      </c>
      <c r="F6">
        <v>1</v>
      </c>
      <c r="G6">
        <f t="shared" si="2"/>
        <v>1.25E-3</v>
      </c>
      <c r="H6">
        <f t="shared" si="0"/>
        <v>7.4999999999999997E-2</v>
      </c>
      <c r="I6">
        <f t="shared" si="1"/>
        <v>0.13500000000000001</v>
      </c>
    </row>
    <row r="7" spans="1:9" x14ac:dyDescent="0.2">
      <c r="A7" t="s">
        <v>16</v>
      </c>
      <c r="B7">
        <v>0.25</v>
      </c>
      <c r="C7">
        <v>1.8</v>
      </c>
      <c r="D7">
        <v>1</v>
      </c>
      <c r="E7">
        <v>0.4</v>
      </c>
      <c r="F7">
        <v>1</v>
      </c>
      <c r="G7">
        <f t="shared" si="2"/>
        <v>6.2500000000000001E-4</v>
      </c>
      <c r="H7">
        <f t="shared" si="0"/>
        <v>3.7499999999999999E-2</v>
      </c>
      <c r="I7">
        <f t="shared" si="1"/>
        <v>6.7500000000000004E-2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Mg kg min</vt:lpstr>
      <vt:lpstr>mcg kg min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Shabih Manzar</dc:creator>
  <cp:lastModifiedBy>Shabih Manzar</cp:lastModifiedBy>
  <dcterms:created xsi:type="dcterms:W3CDTF">2025-05-29T20:13:29Z</dcterms:created>
  <dcterms:modified xsi:type="dcterms:W3CDTF">2025-05-31T22:16:14Z</dcterms:modified>
</cp:coreProperties>
</file>