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/>
  <mc:AlternateContent xmlns:mc="http://schemas.openxmlformats.org/markup-compatibility/2006">
    <mc:Choice Requires="x15">
      <x15ac:absPath xmlns:x15ac="http://schemas.microsoft.com/office/spreadsheetml/2010/11/ac" url="/Users/shabih/Desktop/"/>
    </mc:Choice>
  </mc:AlternateContent>
  <xr:revisionPtr revIDLastSave="0" documentId="8_{75B48395-D06E-C145-A0D9-9A9F7118FCE9}" xr6:coauthVersionLast="47" xr6:coauthVersionMax="47" xr10:uidLastSave="{00000000-0000-0000-0000-000000000000}"/>
  <bookViews>
    <workbookView xWindow="0" yWindow="500" windowWidth="34560" windowHeight="202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K18" i="1"/>
  <c r="L18" i="1"/>
  <c r="M18" i="1"/>
  <c r="I18" i="1"/>
  <c r="J18" i="1"/>
  <c r="H17" i="1"/>
  <c r="K17" i="1" s="1"/>
  <c r="M17" i="1"/>
  <c r="I17" i="1"/>
  <c r="J17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" i="1"/>
  <c r="K4" i="1"/>
  <c r="K5" i="1"/>
  <c r="K6" i="1"/>
  <c r="K7" i="1"/>
  <c r="K8" i="1"/>
  <c r="K9" i="1"/>
  <c r="K10" i="1"/>
  <c r="K12" i="1"/>
  <c r="K13" i="1"/>
  <c r="K14" i="1"/>
  <c r="K15" i="1"/>
  <c r="K16" i="1"/>
  <c r="K3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L16" i="1" s="1"/>
  <c r="J2" i="1"/>
  <c r="H11" i="1"/>
  <c r="K11" i="1" s="1"/>
  <c r="H12" i="1"/>
  <c r="H13" i="1"/>
  <c r="H14" i="1"/>
  <c r="H15" i="1"/>
  <c r="H16" i="1"/>
  <c r="H10" i="1"/>
  <c r="I16" i="1"/>
  <c r="L17" i="1" l="1"/>
  <c r="I15" i="1"/>
  <c r="I14" i="1"/>
  <c r="I13" i="1"/>
  <c r="I12" i="1"/>
  <c r="I11" i="1"/>
  <c r="I10" i="1"/>
  <c r="I9" i="1"/>
  <c r="I8" i="1"/>
  <c r="I7" i="1"/>
  <c r="L7" i="1"/>
  <c r="I6" i="1"/>
  <c r="I5" i="1"/>
  <c r="I4" i="1"/>
  <c r="I3" i="1"/>
  <c r="I2" i="1"/>
  <c r="L2" i="1" l="1"/>
  <c r="L12" i="1"/>
  <c r="L15" i="1"/>
  <c r="L13" i="1"/>
  <c r="L4" i="1"/>
  <c r="L11" i="1"/>
  <c r="L6" i="1"/>
  <c r="L14" i="1"/>
  <c r="L10" i="1"/>
  <c r="L3" i="1"/>
  <c r="L5" i="1"/>
  <c r="L9" i="1"/>
  <c r="L8" i="1"/>
</calcChain>
</file>

<file path=xl/sharedStrings.xml><?xml version="1.0" encoding="utf-8"?>
<sst xmlns="http://schemas.openxmlformats.org/spreadsheetml/2006/main" count="28" uniqueCount="28">
  <si>
    <t>Current Wt</t>
  </si>
  <si>
    <t>Previous Wt</t>
  </si>
  <si>
    <t>Wt Diff</t>
  </si>
  <si>
    <t>Current Z</t>
  </si>
  <si>
    <t>Previous Z</t>
  </si>
  <si>
    <t>Aver wt</t>
  </si>
  <si>
    <t>Case</t>
  </si>
  <si>
    <t>Example 1</t>
  </si>
  <si>
    <t>Current date</t>
  </si>
  <si>
    <t>Previous date</t>
  </si>
  <si>
    <t>Example 2</t>
  </si>
  <si>
    <t>Example 3</t>
  </si>
  <si>
    <t>Example 4</t>
  </si>
  <si>
    <t>Example 5</t>
  </si>
  <si>
    <t>Example 6</t>
  </si>
  <si>
    <t>Example 7</t>
  </si>
  <si>
    <t>Example 8</t>
  </si>
  <si>
    <t>Example 9</t>
  </si>
  <si>
    <t>Example 10</t>
  </si>
  <si>
    <t>Example 11</t>
  </si>
  <si>
    <t>Example 12</t>
  </si>
  <si>
    <t>Example 13</t>
  </si>
  <si>
    <t>z-score difference (delta Z)</t>
  </si>
  <si>
    <t>Example 14</t>
  </si>
  <si>
    <t>Case 1</t>
  </si>
  <si>
    <t>Growth Velocity  g/kg/day</t>
  </si>
  <si>
    <t>Days (difference)</t>
  </si>
  <si>
    <t>Growth (g /day)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</si>
</sst>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0.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4" fillId="3" borderId="0" applyNumberFormat="0" applyBorder="0" applyAlignment="0" applyProtection="0"/>
    <xf numFmtId="0" fontId="3" fillId="5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16" fontId="0" fillId="0" borderId="0" xfId="0" applyNumberFormat="1"/>
    <xf numFmtId="2" fontId="0" fillId="0" borderId="0" xfId="0" applyNumberFormat="1"/>
    <xf numFmtId="0" fontId="3" fillId="4" borderId="1" xfId="1" applyFont="1" applyFill="1" applyAlignment="1">
      <alignment horizontal="center" vertical="center" wrapText="1"/>
    </xf>
    <xf numFmtId="0" fontId="2" fillId="2" borderId="1" xfId="1" applyAlignment="1">
      <alignment vertical="center"/>
    </xf>
    <xf numFmtId="0" fontId="4" fillId="3" borderId="2" xfId="2" applyBorder="1"/>
    <xf numFmtId="0" fontId="0" fillId="5" borderId="1" xfId="3" applyFont="1" applyBorder="1" applyAlignment="1">
      <alignment horizontal="center" vertical="center" wrapText="1"/>
    </xf>
    <xf numFmtId="0" fontId="0" fillId="4" borderId="1" xfId="1" applyFont="1" applyFill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73" fontId="0" fillId="0" borderId="0" xfId="0" applyNumberFormat="1"/>
    <xf numFmtId="0" fontId="5" fillId="0" borderId="0" xfId="0" applyFont="1" applyFill="1" applyBorder="1" applyAlignment="1">
      <alignment horizontal="right" vertical="center"/>
    </xf>
  </cellXfs>
  <cellStyles count="4">
    <cellStyle name="40% - Accent6" xfId="3" builtinId="51"/>
    <cellStyle name="Bad" xfId="2" builtinId="27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zoomScale="141" zoomScaleNormal="141" workbookViewId="0">
      <selection activeCell="M11" sqref="M11"/>
    </sheetView>
  </sheetViews>
  <sheetFormatPr baseColWidth="10" defaultColWidth="8.83203125" defaultRowHeight="15" x14ac:dyDescent="0.2"/>
  <cols>
    <col min="1" max="1" width="11.5" customWidth="1"/>
    <col min="2" max="2" width="12.1640625" customWidth="1"/>
    <col min="3" max="3" width="12.6640625" customWidth="1"/>
    <col min="5" max="5" width="11.1640625" customWidth="1"/>
    <col min="6" max="6" width="12.1640625" bestFit="1" customWidth="1"/>
    <col min="7" max="7" width="13.33203125" bestFit="1" customWidth="1"/>
    <col min="8" max="9" width="13.33203125" customWidth="1"/>
    <col min="10" max="10" width="11.1640625" customWidth="1"/>
    <col min="11" max="11" width="7.6640625" customWidth="1"/>
    <col min="13" max="13" width="11.5" customWidth="1"/>
  </cols>
  <sheetData>
    <row r="1" spans="1:14" ht="48" x14ac:dyDescent="0.2">
      <c r="A1" s="5" t="s">
        <v>6</v>
      </c>
      <c r="B1" s="5" t="s">
        <v>1</v>
      </c>
      <c r="C1" s="5" t="s">
        <v>0</v>
      </c>
      <c r="D1" s="5" t="s">
        <v>4</v>
      </c>
      <c r="E1" s="5" t="s">
        <v>3</v>
      </c>
      <c r="F1" s="5" t="s">
        <v>9</v>
      </c>
      <c r="G1" s="5" t="s">
        <v>8</v>
      </c>
      <c r="H1" s="5" t="s">
        <v>26</v>
      </c>
      <c r="I1" s="5" t="s">
        <v>5</v>
      </c>
      <c r="J1" s="5" t="s">
        <v>2</v>
      </c>
      <c r="K1" s="7" t="s">
        <v>27</v>
      </c>
      <c r="L1" s="8" t="s">
        <v>25</v>
      </c>
      <c r="M1" s="4" t="s">
        <v>22</v>
      </c>
    </row>
    <row r="2" spans="1:14" x14ac:dyDescent="0.2">
      <c r="A2" t="s">
        <v>7</v>
      </c>
      <c r="B2" s="9">
        <v>540</v>
      </c>
      <c r="C2" s="9">
        <v>670</v>
      </c>
      <c r="D2">
        <v>-0.77</v>
      </c>
      <c r="E2">
        <v>-0.08</v>
      </c>
      <c r="H2">
        <v>20</v>
      </c>
      <c r="I2">
        <f>(B2+C2)/2</f>
        <v>605</v>
      </c>
      <c r="J2">
        <f>C2-B2</f>
        <v>130</v>
      </c>
      <c r="K2">
        <f>(C2-B2)/H2</f>
        <v>6.5</v>
      </c>
      <c r="L2" s="3">
        <f>(J2/I2*1000)/H2</f>
        <v>10.743801652892563</v>
      </c>
      <c r="M2">
        <f>E2-D2</f>
        <v>0.69000000000000006</v>
      </c>
    </row>
    <row r="3" spans="1:14" x14ac:dyDescent="0.2">
      <c r="A3" t="s">
        <v>10</v>
      </c>
      <c r="B3" s="9">
        <v>540</v>
      </c>
      <c r="C3" s="9">
        <v>1045</v>
      </c>
      <c r="D3">
        <v>-0.84</v>
      </c>
      <c r="E3">
        <v>-0.08</v>
      </c>
      <c r="H3">
        <v>48</v>
      </c>
      <c r="I3">
        <f>(B3+C3)/2</f>
        <v>792.5</v>
      </c>
      <c r="J3">
        <f t="shared" ref="J3:J18" si="0">C3-B3</f>
        <v>505</v>
      </c>
      <c r="K3" s="10">
        <f t="shared" ref="K3:K18" si="1">(C3-B3)/H3</f>
        <v>10.520833333333334</v>
      </c>
      <c r="L3" s="3">
        <f>(J3/I3*1000)/H3</f>
        <v>13.275499474237646</v>
      </c>
      <c r="M3">
        <f t="shared" ref="M3:M18" si="2">E3-D3</f>
        <v>0.76</v>
      </c>
    </row>
    <row r="4" spans="1:14" x14ac:dyDescent="0.2">
      <c r="A4" t="s">
        <v>11</v>
      </c>
      <c r="B4" s="9">
        <v>540</v>
      </c>
      <c r="C4" s="9">
        <v>2055</v>
      </c>
      <c r="D4">
        <v>-1.31</v>
      </c>
      <c r="E4">
        <v>-0.08</v>
      </c>
      <c r="H4">
        <v>90</v>
      </c>
      <c r="I4">
        <f>(B4+C4)/2</f>
        <v>1297.5</v>
      </c>
      <c r="J4">
        <f t="shared" si="0"/>
        <v>1515</v>
      </c>
      <c r="K4" s="10">
        <f t="shared" si="1"/>
        <v>16.833333333333332</v>
      </c>
      <c r="L4" s="3">
        <f>(J4/I4*1000)/H4</f>
        <v>12.973667308927425</v>
      </c>
      <c r="M4">
        <f t="shared" si="2"/>
        <v>1.23</v>
      </c>
    </row>
    <row r="5" spans="1:14" x14ac:dyDescent="0.2">
      <c r="A5" t="s">
        <v>12</v>
      </c>
      <c r="B5" s="9">
        <v>540</v>
      </c>
      <c r="C5" s="9">
        <v>3415</v>
      </c>
      <c r="D5">
        <v>-1.1000000000000001</v>
      </c>
      <c r="E5">
        <v>-0.08</v>
      </c>
      <c r="H5">
        <v>139</v>
      </c>
      <c r="I5">
        <f>(B5+C5)/2</f>
        <v>1977.5</v>
      </c>
      <c r="J5">
        <f t="shared" si="0"/>
        <v>2875</v>
      </c>
      <c r="K5" s="10">
        <f t="shared" si="1"/>
        <v>20.68345323741007</v>
      </c>
      <c r="L5" s="3">
        <f>(J5/I5*1000)/H5</f>
        <v>10.459394810321148</v>
      </c>
      <c r="M5">
        <f t="shared" si="2"/>
        <v>1.02</v>
      </c>
    </row>
    <row r="6" spans="1:14" x14ac:dyDescent="0.2">
      <c r="A6" t="s">
        <v>13</v>
      </c>
      <c r="B6" s="9">
        <v>600</v>
      </c>
      <c r="C6" s="9">
        <v>680</v>
      </c>
      <c r="D6">
        <v>-1.8</v>
      </c>
      <c r="E6">
        <v>-2.2000000000000002</v>
      </c>
      <c r="H6">
        <v>7</v>
      </c>
      <c r="I6">
        <f>(B6+C6)/2</f>
        <v>640</v>
      </c>
      <c r="J6">
        <f t="shared" si="0"/>
        <v>80</v>
      </c>
      <c r="K6" s="10">
        <f t="shared" si="1"/>
        <v>11.428571428571429</v>
      </c>
      <c r="L6" s="3">
        <f>(J6/I6*1000)/H6</f>
        <v>17.857142857142858</v>
      </c>
      <c r="M6">
        <f t="shared" si="2"/>
        <v>-0.40000000000000013</v>
      </c>
    </row>
    <row r="7" spans="1:14" x14ac:dyDescent="0.2">
      <c r="A7" t="s">
        <v>14</v>
      </c>
      <c r="B7" s="9">
        <v>1600</v>
      </c>
      <c r="C7" s="9">
        <v>1720</v>
      </c>
      <c r="D7">
        <v>-0.8</v>
      </c>
      <c r="E7">
        <v>-1.2</v>
      </c>
      <c r="H7">
        <v>7</v>
      </c>
      <c r="I7">
        <f>(B7+C7)/2</f>
        <v>1660</v>
      </c>
      <c r="J7">
        <f t="shared" si="0"/>
        <v>120</v>
      </c>
      <c r="K7" s="10">
        <f t="shared" si="1"/>
        <v>17.142857142857142</v>
      </c>
      <c r="L7" s="3">
        <f>(J7/I7*1000)/H7</f>
        <v>10.327022375215147</v>
      </c>
      <c r="M7">
        <f t="shared" si="2"/>
        <v>-0.39999999999999991</v>
      </c>
    </row>
    <row r="8" spans="1:14" x14ac:dyDescent="0.2">
      <c r="A8" t="s">
        <v>15</v>
      </c>
      <c r="B8" s="9">
        <v>335</v>
      </c>
      <c r="C8" s="9">
        <v>1360</v>
      </c>
      <c r="D8">
        <v>-3.11</v>
      </c>
      <c r="E8">
        <v>-2.95</v>
      </c>
      <c r="H8">
        <v>76</v>
      </c>
      <c r="I8">
        <f>(B8+C8)/2</f>
        <v>847.5</v>
      </c>
      <c r="J8">
        <f t="shared" si="0"/>
        <v>1025</v>
      </c>
      <c r="K8" s="10">
        <f t="shared" si="1"/>
        <v>13.486842105263158</v>
      </c>
      <c r="L8" s="3">
        <f>(J8/I8*1000)/H8</f>
        <v>15.91367800031051</v>
      </c>
      <c r="M8">
        <f t="shared" si="2"/>
        <v>0.1599999999999997</v>
      </c>
    </row>
    <row r="9" spans="1:14" x14ac:dyDescent="0.2">
      <c r="A9" t="s">
        <v>16</v>
      </c>
      <c r="B9" s="9">
        <v>1150</v>
      </c>
      <c r="C9" s="9">
        <v>2090</v>
      </c>
      <c r="D9">
        <v>-1.56</v>
      </c>
      <c r="E9">
        <v>-2.68</v>
      </c>
      <c r="H9">
        <v>47</v>
      </c>
      <c r="I9">
        <f>(B9+C9)/2</f>
        <v>1620</v>
      </c>
      <c r="J9">
        <f t="shared" si="0"/>
        <v>940</v>
      </c>
      <c r="K9" s="10">
        <f t="shared" si="1"/>
        <v>20</v>
      </c>
      <c r="L9" s="3">
        <f>(J9/I9*1000)/H9</f>
        <v>12.345679012345679</v>
      </c>
      <c r="M9">
        <f t="shared" si="2"/>
        <v>-1.1200000000000001</v>
      </c>
    </row>
    <row r="10" spans="1:14" x14ac:dyDescent="0.2">
      <c r="A10" t="s">
        <v>17</v>
      </c>
      <c r="B10" s="9">
        <v>510</v>
      </c>
      <c r="C10" s="9">
        <v>600</v>
      </c>
      <c r="D10">
        <v>-1.78</v>
      </c>
      <c r="E10">
        <v>-1.64</v>
      </c>
      <c r="F10" s="1">
        <v>44706</v>
      </c>
      <c r="G10" s="1">
        <v>44737</v>
      </c>
      <c r="H10">
        <f>G10-F10</f>
        <v>31</v>
      </c>
      <c r="I10">
        <f>(B10+C10)/2</f>
        <v>555</v>
      </c>
      <c r="J10">
        <f t="shared" si="0"/>
        <v>90</v>
      </c>
      <c r="K10" s="10">
        <f t="shared" si="1"/>
        <v>2.903225806451613</v>
      </c>
      <c r="L10" s="3">
        <f>(J10/I10*1000)/H10</f>
        <v>5.2310374891020048</v>
      </c>
      <c r="M10">
        <f t="shared" si="2"/>
        <v>0.14000000000000012</v>
      </c>
      <c r="N10" s="1"/>
    </row>
    <row r="11" spans="1:14" x14ac:dyDescent="0.2">
      <c r="A11" t="s">
        <v>18</v>
      </c>
      <c r="B11" s="9">
        <v>780</v>
      </c>
      <c r="C11" s="9">
        <v>970</v>
      </c>
      <c r="D11">
        <v>0.52</v>
      </c>
      <c r="E11">
        <v>-0.82</v>
      </c>
      <c r="F11" s="1">
        <v>44700</v>
      </c>
      <c r="G11" s="1">
        <v>44726</v>
      </c>
      <c r="H11">
        <f t="shared" ref="H11:H18" si="3">G11-F11</f>
        <v>26</v>
      </c>
      <c r="I11">
        <f>(B11+C11)/2</f>
        <v>875</v>
      </c>
      <c r="J11">
        <f t="shared" si="0"/>
        <v>190</v>
      </c>
      <c r="K11" s="10">
        <f t="shared" si="1"/>
        <v>7.3076923076923075</v>
      </c>
      <c r="L11" s="3">
        <f>(J11/I11*1000)/H11</f>
        <v>8.3516483516483522</v>
      </c>
      <c r="M11">
        <f t="shared" si="2"/>
        <v>-1.3399999999999999</v>
      </c>
    </row>
    <row r="12" spans="1:14" x14ac:dyDescent="0.2">
      <c r="A12" t="s">
        <v>19</v>
      </c>
      <c r="B12" s="9">
        <v>600</v>
      </c>
      <c r="C12" s="9">
        <v>790</v>
      </c>
      <c r="D12">
        <v>-1.1200000000000001</v>
      </c>
      <c r="E12">
        <v>0.2</v>
      </c>
      <c r="F12" s="1">
        <v>44694</v>
      </c>
      <c r="G12" s="1">
        <v>44739</v>
      </c>
      <c r="H12">
        <f t="shared" si="3"/>
        <v>45</v>
      </c>
      <c r="I12">
        <f>(B12+C12)/2</f>
        <v>695</v>
      </c>
      <c r="J12">
        <f t="shared" si="0"/>
        <v>190</v>
      </c>
      <c r="K12" s="10">
        <f t="shared" si="1"/>
        <v>4.2222222222222223</v>
      </c>
      <c r="L12" s="3">
        <f>(J12/I12*1000)/H12</f>
        <v>6.0751398880895291</v>
      </c>
      <c r="M12">
        <f t="shared" si="2"/>
        <v>1.32</v>
      </c>
    </row>
    <row r="13" spans="1:14" x14ac:dyDescent="0.2">
      <c r="A13" t="s">
        <v>20</v>
      </c>
      <c r="B13" s="9">
        <v>630</v>
      </c>
      <c r="C13" s="9">
        <v>1045</v>
      </c>
      <c r="D13">
        <v>-1.62</v>
      </c>
      <c r="E13">
        <v>-0.4</v>
      </c>
      <c r="F13" s="1">
        <v>44676</v>
      </c>
      <c r="G13" s="1">
        <v>44740</v>
      </c>
      <c r="H13">
        <f t="shared" si="3"/>
        <v>64</v>
      </c>
      <c r="I13">
        <f>(B13+C13)/2</f>
        <v>837.5</v>
      </c>
      <c r="J13">
        <f t="shared" si="0"/>
        <v>415</v>
      </c>
      <c r="K13" s="10">
        <f t="shared" si="1"/>
        <v>6.484375</v>
      </c>
      <c r="L13" s="3">
        <f>(J13/I13*1000)/H13</f>
        <v>7.7425373134328357</v>
      </c>
      <c r="M13">
        <f t="shared" si="2"/>
        <v>1.2200000000000002</v>
      </c>
    </row>
    <row r="14" spans="1:14" x14ac:dyDescent="0.2">
      <c r="A14" t="s">
        <v>21</v>
      </c>
      <c r="B14" s="9">
        <v>1250</v>
      </c>
      <c r="C14" s="9">
        <v>2415</v>
      </c>
      <c r="D14">
        <v>-3.02</v>
      </c>
      <c r="E14">
        <v>-1.03</v>
      </c>
      <c r="F14" s="1">
        <v>44671</v>
      </c>
      <c r="G14" s="1">
        <v>44741</v>
      </c>
      <c r="H14">
        <f t="shared" si="3"/>
        <v>70</v>
      </c>
      <c r="I14">
        <f>(B14+C14)/2</f>
        <v>1832.5</v>
      </c>
      <c r="J14">
        <f t="shared" si="0"/>
        <v>1165</v>
      </c>
      <c r="K14" s="10">
        <f t="shared" si="1"/>
        <v>16.642857142857142</v>
      </c>
      <c r="L14" s="3">
        <f>(J14/I14*1000)/H14</f>
        <v>9.0820502825959863</v>
      </c>
      <c r="M14">
        <f t="shared" si="2"/>
        <v>1.99</v>
      </c>
    </row>
    <row r="15" spans="1:14" ht="16" thickBot="1" x14ac:dyDescent="0.25">
      <c r="A15" t="s">
        <v>23</v>
      </c>
      <c r="B15" s="9">
        <v>630</v>
      </c>
      <c r="C15" s="9">
        <v>1225</v>
      </c>
      <c r="D15">
        <v>-1.96</v>
      </c>
      <c r="E15">
        <v>-0.4</v>
      </c>
      <c r="F15" s="2">
        <v>44676</v>
      </c>
      <c r="G15" s="1">
        <v>44742</v>
      </c>
      <c r="H15">
        <f t="shared" si="3"/>
        <v>66</v>
      </c>
      <c r="I15">
        <f>(B15+C15)/2</f>
        <v>927.5</v>
      </c>
      <c r="J15">
        <f t="shared" si="0"/>
        <v>595</v>
      </c>
      <c r="K15" s="10">
        <f t="shared" si="1"/>
        <v>9.0151515151515156</v>
      </c>
      <c r="L15" s="3">
        <f>(J15/I15*1000)/H15</f>
        <v>9.7198399085191536</v>
      </c>
      <c r="M15">
        <f t="shared" si="2"/>
        <v>1.56</v>
      </c>
    </row>
    <row r="16" spans="1:14" ht="17" thickBot="1" x14ac:dyDescent="0.25">
      <c r="A16" s="6" t="s">
        <v>24</v>
      </c>
      <c r="B16" s="9">
        <v>1330</v>
      </c>
      <c r="C16" s="9">
        <v>1490</v>
      </c>
      <c r="D16">
        <v>-2.8</v>
      </c>
      <c r="E16">
        <v>-2.62</v>
      </c>
      <c r="F16" s="1">
        <v>45781</v>
      </c>
      <c r="G16" s="1">
        <v>45813</v>
      </c>
      <c r="H16">
        <f t="shared" si="3"/>
        <v>32</v>
      </c>
      <c r="I16">
        <f>(B16+C16)/2</f>
        <v>1410</v>
      </c>
      <c r="J16">
        <f t="shared" si="0"/>
        <v>160</v>
      </c>
      <c r="K16" s="10">
        <f t="shared" si="1"/>
        <v>5</v>
      </c>
      <c r="L16" s="3">
        <f>(J16/I16*1000)/H16</f>
        <v>3.5460992907801416</v>
      </c>
      <c r="M16">
        <f t="shared" si="2"/>
        <v>0.17999999999999972</v>
      </c>
    </row>
    <row r="17" spans="2:13" x14ac:dyDescent="0.2">
      <c r="B17" s="11">
        <v>1200</v>
      </c>
      <c r="C17" s="9">
        <v>1400</v>
      </c>
      <c r="D17">
        <v>-1.8</v>
      </c>
      <c r="E17">
        <v>-1.6</v>
      </c>
      <c r="F17" s="1">
        <v>45810</v>
      </c>
      <c r="G17" s="1">
        <v>45817</v>
      </c>
      <c r="H17">
        <f t="shared" si="3"/>
        <v>7</v>
      </c>
      <c r="I17">
        <f>(B17+C17)/2</f>
        <v>1300</v>
      </c>
      <c r="J17">
        <f t="shared" si="0"/>
        <v>200</v>
      </c>
      <c r="K17" s="10">
        <f t="shared" si="1"/>
        <v>28.571428571428573</v>
      </c>
      <c r="L17" s="3">
        <f>(J17/I17*1000)/H17</f>
        <v>21.978021978021982</v>
      </c>
      <c r="M17">
        <f t="shared" si="2"/>
        <v>0.19999999999999996</v>
      </c>
    </row>
    <row r="18" spans="2:13" x14ac:dyDescent="0.2">
      <c r="B18" s="11">
        <v>800</v>
      </c>
      <c r="C18" s="9">
        <v>900</v>
      </c>
      <c r="D18">
        <v>-2.6</v>
      </c>
      <c r="E18">
        <v>-0.25</v>
      </c>
      <c r="F18" s="1">
        <v>45811</v>
      </c>
      <c r="G18" s="1">
        <v>45816</v>
      </c>
      <c r="H18">
        <f t="shared" si="3"/>
        <v>5</v>
      </c>
      <c r="I18">
        <f>(B18+C18)/2</f>
        <v>850</v>
      </c>
      <c r="J18">
        <f t="shared" si="0"/>
        <v>100</v>
      </c>
      <c r="K18" s="10">
        <f t="shared" si="1"/>
        <v>20</v>
      </c>
      <c r="L18" s="3">
        <f>(J18/I18*1000)/H18</f>
        <v>23.52941176470588</v>
      </c>
      <c r="M18">
        <f t="shared" si="2"/>
        <v>2.35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Shabih Manzar, MD</dc:creator>
  <cp:lastModifiedBy>Shabih Manzar</cp:lastModifiedBy>
  <dcterms:created xsi:type="dcterms:W3CDTF">2022-02-11T16:40:26Z</dcterms:created>
  <dcterms:modified xsi:type="dcterms:W3CDTF">2025-06-13T15:06:23Z</dcterms:modified>
</cp:coreProperties>
</file>